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82248170840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内装工事単価表" sheetId="1" r:id="Rd6986ef65e6a434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%"/>
  </x:numFmts>
  <x:fonts count="6">
    <x:font>
      <x:sz val="11"/>
      <x:name val="Carlito"/>
    </x:font>
    <x:font>
      <x:sz val="11"/>
      <x:color rgb="FF16211F"/>
      <x:name val="Arial Unicode MS"/>
    </x:font>
    <x:font>
      <x:b/>
      <x:sz val="17"/>
      <x:color rgb="FF0D5F59"/>
      <x:name val="Arial Unicode MS"/>
    </x:font>
    <x:font>
      <x:sz val="11"/>
      <x:color rgb="FF53635F"/>
      <x:name val="Arial Unicode MS"/>
    </x:font>
    <x:font>
      <x:b/>
      <x:sz val="11"/>
      <x:color rgb="FFFFFFFF"/>
      <x:name val="Arial Unicode MS"/>
    </x:font>
    <x:font>
      <x:b/>
      <x:sz val="11"/>
      <x:color rgb="FF16211F"/>
      <x:name val="Arial Unicode MS"/>
    </x:font>
  </x:fonts>
  <x:fills count="5">
    <x:fill>
      <x:patternFill patternType="none"/>
    </x:fill>
    <x:fill>
      <x:patternFill patternType="gray125"/>
    </x:fill>
    <x:fill>
      <x:patternFill patternType="solid">
        <x:fgColor rgb="FF0D5F59"/>
      </x:patternFill>
    </x:fill>
    <x:fill>
      <x:patternFill patternType="solid">
        <x:fgColor rgb="FFFFF8E6"/>
      </x:patternFill>
    </x:fill>
    <x:fill>
      <x:patternFill patternType="solid">
        <x:fgColor rgb="FFEDF4F2"/>
      </x:patternFill>
    </x:fill>
  </x:fills>
  <x:borders count="2">
    <x:border/>
    <x:border>
      <x:bottom style="thin">
        <x:color rgb="FF0D766E"/>
      </x:bottom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horizontal="right" vertical="center"/>
    </x:xf>
    <x:xf numFmtId="0" fontId="1" fillId="4" borderId="0" xfId="0" applyNumberFormat="1" applyFont="1" applyFill="1" applyBorder="1" applyAlignment="1">
      <x:alignment horizontal="right" vertical="center"/>
    </x:xf>
    <x:xf numFmtId="0" fontId="5" fillId="4" borderId="0" xfId="0" applyNumberFormat="1" applyFont="1" applyFill="1" applyBorder="1" applyAlignment="1">
      <x:alignment horizontal="right" vertical="center"/>
    </x:xf>
    <x:xf numFmtId="0" fontId="1" fillId="3" borderId="0" xfId="0" applyNumberFormat="1" applyFont="1" applyFill="1" applyBorder="1" applyAlignment="1">
      <x:alignment horizontal="center" vertical="center"/>
    </x:xf>
    <x:xf numFmtId="200" fontId="1" fillId="3" borderId="0" xfId="0" applyNumberFormat="1" applyFont="1" applyFill="1" applyBorder="1" applyAlignment="1">
      <x:alignment horizontal="right" vertical="center"/>
    </x:xf>
    <x:xf numFmtId="200" fontId="1" fillId="4" borderId="0" xfId="0" applyNumberFormat="1" applyFont="1" applyFill="1" applyBorder="1" applyAlignment="1">
      <x:alignment horizontal="right" vertical="center"/>
    </x:xf>
    <x:xf numFmtId="200" fontId="5" fillId="4" borderId="0" xfId="0" applyNumberFormat="1" applyFont="1" applyFill="1" applyBorder="1" applyAlignment="1">
      <x:alignment horizontal="right" vertical="center"/>
    </x:xf>
    <x:xf numFmtId="201" fontId="1" fillId="3" borderId="0" xfId="0" applyNumberFormat="1" applyFont="1" applyFill="1" applyBorder="1" applyAlignment="1">
      <x:alignment horizontal="right" vertical="center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">
    <x:dxf>
      <x:font>
        <x:b/>
        <x:color rgb="FFB42318"/>
      </x:font>
      <x:fill>
        <x:patternFill patternType="solid">
          <x:bgColor rgb="FFFDEBEC"/>
        </x:patternFill>
      </x:fill>
    </x:dxf>
    <x:dxf>
      <x:font>
        <x:b/>
        <x:color rgb="FFB42318"/>
      </x:font>
      <x:fill>
        <x:patternFill patternType="solid">
          <x:bgColor rgb="FFFDEBE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bca4dfb7e148a3" /><Relationship Type="http://schemas.openxmlformats.org/officeDocument/2006/relationships/theme" Target="/xl/theme/theme1.xml" Id="Rcf3c686d5be344a0" /><Relationship Type="http://schemas.openxmlformats.org/officeDocument/2006/relationships/sharedStrings" Target="/xl/sharedStrings.xml" Id="R978f118380f64b5d" /><Relationship Type="http://schemas.openxmlformats.org/officeDocument/2006/relationships/worksheet" Target="/xl/worksheets/sheet1.xml" Id="Rd6986ef65e6a434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D766E"/>
  </x:sheetPr>
  <x:sheetViews>
    <x:sheetView showGridLines="0" workbookViewId="0">
      <x:pane xSplit="3" ySplit="6" topLeftCell="D7" activePane="bottomRight" state="frozen"/>
    </x:sheetView>
  </x:sheetViews>
  <x:sheetFormatPr defaultRowHeight="15"/>
  <x:cols>
    <x:col min="1" max="1" width="22.780000686645508" hidden="0" customWidth="1"/>
    <x:col min="2" max="2" width="25.559999465942383" hidden="0" customWidth="1"/>
    <x:col min="3" max="3" width="7.110000133514404" hidden="0" customWidth="1"/>
    <x:col min="4" max="4" width="11.109999656677246" hidden="0" customWidth="1"/>
    <x:col min="5" max="5" width="9.4399995803833" hidden="0" customWidth="1"/>
    <x:col min="6" max="6" width="11.109999656677246" hidden="0" customWidth="1"/>
    <x:col min="7" max="7" width="11.109999656677246" hidden="0" customWidth="1"/>
    <x:col min="8" max="8" width="12.220000267028809" hidden="0" customWidth="1"/>
    <x:col min="9" max="9" width="11.109999656677246" hidden="0" customWidth="1"/>
    <x:col min="10" max="10" width="12.220000267028809" hidden="0" customWidth="1"/>
    <x:col min="11" max="11" width="28.889999389648438" hidden="0" customWidth="1"/>
    <x:col min="12" max="12" width="30" hidden="0" customWidth="1"/>
  </x:cols>
  <x:sheetData>
    <x:row r="1" ht="28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28" customHeight="1">
      <x:c r="A2" s="4" t="str">
        <x:v>内装工事単価表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8" customHeight="1">
      <x:c r="A3" s="6" t="str">
        <x:v>2026年9月版／金額はすべて税別・施工1単位あたり。7行目は計算例です。8〜26行目に自社の値を入力してください。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8" customHeight="1">
      <x:c r="A4" s="6" t="str">
        <x:v>薄い黄色＝入力欄、H・J列＝計算結果。材料はロス前の金額へ換算。費用なしは0、未確認は空欄。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8" customHeight="1">
      <x:c r="A5" s="6" t="str">
        <x:v>原単価＝材料費×(1＋ロス率)＋施工費＋配賦経費 ／ 提出単価＝原単価÷(1−目標粗利率)、1円単位切上げ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42" customHeight="1">
      <x:c r="A6" s="10" t="str">
        <x:v>工事項目</x:v>
      </x:c>
      <x:c r="B6" s="10" t="str">
        <x:v>仕様</x:v>
      </x:c>
      <x:c r="C6" s="10" t="str">
        <x:v>単位</x:v>
      </x:c>
      <x:c r="D6" s="10" t="str">
        <x:v>材料費
ロス前（円）</x:v>
      </x:c>
      <x:c r="E6" s="10" t="str">
        <x:v>材料ロス
加算率</x:v>
      </x:c>
      <x:c r="F6" s="10" t="str">
        <x:v>施工費
（円）</x:v>
      </x:c>
      <x:c r="G6" s="10" t="str">
        <x:v>配賦経費
（円）</x:v>
      </x:c>
      <x:c r="H6" s="10" t="str">
        <x:v>原単価
（円）</x:v>
      </x:c>
      <x:c r="I6" s="10" t="str">
        <x:v>目標
粗利率</x:v>
      </x:c>
      <x:c r="J6" s="10" t="str">
        <x:v>提出単価
（円）</x:v>
      </x:c>
      <x:c r="K6" s="10" t="str">
        <x:v>適用条件・含む／別途</x:v>
      </x:c>
      <x:c r="L6" s="10" t="str">
        <x:v>仕入・外注等の根拠／更新日</x:v>
      </x:c>
    </x:row>
    <x:row r="7" ht="32" customHeight="1">
      <x:c r="A7" s="11" t="str">
        <x:v>計算例：クロス</x:v>
      </x:c>
      <x:c r="B7" s="11" t="str">
        <x:v>仮の材料・施工費</x:v>
      </x:c>
      <x:c r="C7" s="17" t="str">
        <x:v>㎡</x:v>
      </x:c>
      <x:c r="D7" s="18" t="n">
        <x:v>400</x:v>
      </x:c>
      <x:c r="E7" s="21" t="n">
        <x:v>0.1</x:v>
      </x:c>
      <x:c r="F7" s="18" t="n">
        <x:v>560</x:v>
      </x:c>
      <x:c r="G7" s="18" t="n">
        <x:v>120</x:v>
      </x:c>
      <x:c r="H7" s="19" t="n">
        <x:f>IF(COUNT(D7:G7)&lt;4,"未入力",IF(MIN(D7:G7)&lt;0,"要確認",ROUNDUP(D7*(1+E7)+F7+G7,0)))</x:f>
        <x:v>1120</x:v>
      </x:c>
      <x:c r="I7" s="21" t="n">
        <x:v>0.2</x:v>
      </x:c>
      <x:c r="J7" s="20" t="n">
        <x:f>IF(ISNUMBER(H7),IF(ISNUMBER(I7),IF(OR(I7&lt;0,I7&gt;=1),"要確認",ROUNDUP(H7/(1-I7),0)),"未入力"),H7)</x:f>
        <x:v>1400</x:v>
      </x:c>
      <x:c r="K7" s="11" t="str">
        <x:v>例示のみ。相場ではありません</x:v>
      </x:c>
      <x:c r="L7" s="11" t="str">
        <x:v>編集部作成の仮定／2026-09-12</x:v>
      </x:c>
    </x:row>
    <x:row r="8" ht="32" customHeight="1">
      <x:c r="A8" s="11" t="str">
        <x:v>クロス張替え</x:v>
      </x:c>
      <x:c r="B8" s="11" t="str">
        <x:v>量産品・標準下地</x:v>
      </x:c>
      <x:c r="C8" s="17" t="str">
        <x:v>㎡</x:v>
      </x:c>
      <x:c r="D8" s="18"/>
      <x:c r="E8" s="21"/>
      <x:c r="F8" s="18"/>
      <x:c r="G8" s="18"/>
      <x:c r="H8" s="19" t="str">
        <x:f>IF(COUNT(D8:G8)&lt;4,"未入力",IF(MIN(D8:G8)&lt;0,"要確認",ROUNDUP(D8*(1+E8)+F8+G8,0)))</x:f>
        <x:v>未入力</x:v>
      </x:c>
      <x:c r="I8" s="21"/>
      <x:c r="J8" s="20" t="str">
        <x:f>IF(ISNUMBER(H8),IF(ISNUMBER(I8),IF(OR(I8&lt;0,I8&gt;=1),"要確認",ROUNDUP(H8/(1-I8),0)),"未入力"),H8)</x:f>
        <x:v>未入力</x:v>
      </x:c>
      <x:c r="K8" s="11"/>
      <x:c r="L8" s="11"/>
    </x:row>
    <x:row r="9" ht="32" customHeight="1">
      <x:c r="A9" s="11" t="str">
        <x:v>クロス張替え</x:v>
      </x:c>
      <x:c r="B9" s="11" t="str">
        <x:v>機能性クロス・品番指定</x:v>
      </x:c>
      <x:c r="C9" s="17" t="str">
        <x:v>㎡</x:v>
      </x:c>
      <x:c r="D9" s="18"/>
      <x:c r="E9" s="21"/>
      <x:c r="F9" s="18"/>
      <x:c r="G9" s="18"/>
      <x:c r="H9" s="19" t="str">
        <x:f>IF(COUNT(D9:G9)&lt;4,"未入力",IF(MIN(D9:G9)&lt;0,"要確認",ROUNDUP(D9*(1+E9)+F9+G9,0)))</x:f>
        <x:v>未入力</x:v>
      </x:c>
      <x:c r="I9" s="21"/>
      <x:c r="J9" s="20" t="str">
        <x:f>IF(ISNUMBER(H9),IF(ISNUMBER(I9),IF(OR(I9&lt;0,I9&gt;=1),"要確認",ROUNDUP(H9/(1-I9),0)),"未入力"),H9)</x:f>
        <x:v>未入力</x:v>
      </x:c>
      <x:c r="K9" s="11"/>
      <x:c r="L9" s="11"/>
    </x:row>
    <x:row r="10" ht="32" customHeight="1">
      <x:c r="A10" s="11" t="str">
        <x:v>天井クロス張替え</x:v>
      </x:c>
      <x:c r="B10" s="11" t="str">
        <x:v>高さ・梁の条件を記入</x:v>
      </x:c>
      <x:c r="C10" s="17" t="str">
        <x:v>㎡</x:v>
      </x:c>
      <x:c r="D10" s="18"/>
      <x:c r="E10" s="21"/>
      <x:c r="F10" s="18"/>
      <x:c r="G10" s="18"/>
      <x:c r="H10" s="19" t="str">
        <x:f>IF(COUNT(D10:G10)&lt;4,"未入力",IF(MIN(D10:G10)&lt;0,"要確認",ROUNDUP(D10*(1+E10)+F10+G10,0)))</x:f>
        <x:v>未入力</x:v>
      </x:c>
      <x:c r="I10" s="21"/>
      <x:c r="J10" s="20" t="str">
        <x:f>IF(ISNUMBER(H10),IF(ISNUMBER(I10),IF(OR(I10&lt;0,I10&gt;=1),"要確認",ROUNDUP(H10/(1-I10),0)),"未入力"),H10)</x:f>
        <x:v>未入力</x:v>
      </x:c>
      <x:c r="K10" s="11"/>
      <x:c r="L10" s="11"/>
    </x:row>
    <x:row r="11" ht="32" customHeight="1">
      <x:c r="A11" s="11" t="str">
        <x:v>CF張替え</x:v>
      </x:c>
      <x:c r="B11" s="11" t="str">
        <x:v>厚さ・撤去有無を記入</x:v>
      </x:c>
      <x:c r="C11" s="17" t="str">
        <x:v>㎡</x:v>
      </x:c>
      <x:c r="D11" s="18"/>
      <x:c r="E11" s="21"/>
      <x:c r="F11" s="18"/>
      <x:c r="G11" s="18"/>
      <x:c r="H11" s="19" t="str">
        <x:f>IF(COUNT(D11:G11)&lt;4,"未入力",IF(MIN(D11:G11)&lt;0,"要確認",ROUNDUP(D11*(1+E11)+F11+G11,0)))</x:f>
        <x:v>未入力</x:v>
      </x:c>
      <x:c r="I11" s="21"/>
      <x:c r="J11" s="20" t="str">
        <x:f>IF(ISNUMBER(H11),IF(ISNUMBER(I11),IF(OR(I11&lt;0,I11&gt;=1),"要確認",ROUNDUP(H11/(1-I11),0)),"未入力"),H11)</x:f>
        <x:v>未入力</x:v>
      </x:c>
      <x:c r="K11" s="11"/>
      <x:c r="L11" s="11"/>
    </x:row>
    <x:row r="12" ht="32" customHeight="1">
      <x:c r="A12" s="11" t="str">
        <x:v>フロアタイル施工</x:v>
      </x:c>
      <x:c r="B12" s="11" t="str">
        <x:v>品番・上貼り／撤去を記入</x:v>
      </x:c>
      <x:c r="C12" s="17" t="str">
        <x:v>㎡</x:v>
      </x:c>
      <x:c r="D12" s="18"/>
      <x:c r="E12" s="21"/>
      <x:c r="F12" s="18"/>
      <x:c r="G12" s="18"/>
      <x:c r="H12" s="19" t="str">
        <x:f>IF(COUNT(D12:G12)&lt;4,"未入力",IF(MIN(D12:G12)&lt;0,"要確認",ROUNDUP(D12*(1+E12)+F12+G12,0)))</x:f>
        <x:v>未入力</x:v>
      </x:c>
      <x:c r="I12" s="21"/>
      <x:c r="J12" s="20" t="str">
        <x:f>IF(ISNUMBER(H12),IF(ISNUMBER(I12),IF(OR(I12&lt;0,I12&gt;=1),"要確認",ROUNDUP(H12/(1-I12),0)),"未入力"),H12)</x:f>
        <x:v>未入力</x:v>
      </x:c>
      <x:c r="K12" s="11"/>
      <x:c r="L12" s="11"/>
    </x:row>
    <x:row r="13" ht="32" customHeight="1">
      <x:c r="A13" s="11" t="str">
        <x:v>巾木交換</x:v>
      </x:c>
      <x:c r="B13" s="11" t="str">
        <x:v>仕様・高さを記入</x:v>
      </x:c>
      <x:c r="C13" s="17" t="str">
        <x:v>m</x:v>
      </x:c>
      <x:c r="D13" s="18"/>
      <x:c r="E13" s="21"/>
      <x:c r="F13" s="18"/>
      <x:c r="G13" s="18"/>
      <x:c r="H13" s="19" t="str">
        <x:f>IF(COUNT(D13:G13)&lt;4,"未入力",IF(MIN(D13:G13)&lt;0,"要確認",ROUNDUP(D13*(1+E13)+F13+G13,0)))</x:f>
        <x:v>未入力</x:v>
      </x:c>
      <x:c r="I13" s="21"/>
      <x:c r="J13" s="20" t="str">
        <x:f>IF(ISNUMBER(H13),IF(ISNUMBER(I13),IF(OR(I13&lt;0,I13&gt;=1),"要確認",ROUNDUP(H13/(1-I13),0)),"未入力"),H13)</x:f>
        <x:v>未入力</x:v>
      </x:c>
      <x:c r="K13" s="11"/>
      <x:c r="L13" s="11"/>
    </x:row>
    <x:row r="14" ht="32" customHeight="1">
      <x:c r="A14" s="11" t="str">
        <x:v>下地補修</x:v>
      </x:c>
      <x:c r="B14" s="11" t="str">
        <x:v>補修方法・範囲を記入</x:v>
      </x:c>
      <x:c r="C14" s="17" t="str">
        <x:v>㎡</x:v>
      </x:c>
      <x:c r="D14" s="18"/>
      <x:c r="E14" s="21"/>
      <x:c r="F14" s="18"/>
      <x:c r="G14" s="18"/>
      <x:c r="H14" s="19" t="str">
        <x:f>IF(COUNT(D14:G14)&lt;4,"未入力",IF(MIN(D14:G14)&lt;0,"要確認",ROUNDUP(D14*(1+E14)+F14+G14,0)))</x:f>
        <x:v>未入力</x:v>
      </x:c>
      <x:c r="I14" s="21"/>
      <x:c r="J14" s="20" t="str">
        <x:f>IF(ISNUMBER(H14),IF(ISNUMBER(I14),IF(OR(I14&lt;0,I14&gt;=1),"要確認",ROUNDUP(H14/(1-I14),0)),"未入力"),H14)</x:f>
        <x:v>未入力</x:v>
      </x:c>
      <x:c r="K14" s="11"/>
      <x:c r="L14" s="11"/>
    </x:row>
    <x:row r="15" ht="32" customHeight="1">
      <x:c r="A15" s="11" t="str">
        <x:v>ボード交換</x:v>
      </x:c>
      <x:c r="B15" s="11" t="str">
        <x:v>厚さ・下地・範囲を記入</x:v>
      </x:c>
      <x:c r="C15" s="17" t="str">
        <x:v>㎡</x:v>
      </x:c>
      <x:c r="D15" s="18"/>
      <x:c r="E15" s="21"/>
      <x:c r="F15" s="18"/>
      <x:c r="G15" s="18"/>
      <x:c r="H15" s="19" t="str">
        <x:f>IF(COUNT(D15:G15)&lt;4,"未入力",IF(MIN(D15:G15)&lt;0,"要確認",ROUNDUP(D15*(1+E15)+F15+G15,0)))</x:f>
        <x:v>未入力</x:v>
      </x:c>
      <x:c r="I15" s="21"/>
      <x:c r="J15" s="20" t="str">
        <x:f>IF(ISNUMBER(H15),IF(ISNUMBER(I15),IF(OR(I15&lt;0,I15&gt;=1),"要確認",ROUNDUP(H15/(1-I15),0)),"未入力"),H15)</x:f>
        <x:v>未入力</x:v>
      </x:c>
      <x:c r="K15" s="11"/>
      <x:c r="L15" s="11"/>
    </x:row>
    <x:row r="16" ht="32" customHeight="1">
      <x:c r="A16" s="11" t="str">
        <x:v>建具補修</x:v>
      </x:c>
      <x:c r="B16" s="11" t="str">
        <x:v>対象と方法を記入</x:v>
      </x:c>
      <x:c r="C16" s="17" t="str">
        <x:v>箇所</x:v>
      </x:c>
      <x:c r="D16" s="18"/>
      <x:c r="E16" s="21"/>
      <x:c r="F16" s="18"/>
      <x:c r="G16" s="18"/>
      <x:c r="H16" s="19" t="str">
        <x:f>IF(COUNT(D16:G16)&lt;4,"未入力",IF(MIN(D16:G16)&lt;0,"要確認",ROUNDUP(D16*(1+E16)+F16+G16,0)))</x:f>
        <x:v>未入力</x:v>
      </x:c>
      <x:c r="I16" s="21"/>
      <x:c r="J16" s="20" t="str">
        <x:f>IF(ISNUMBER(H16),IF(ISNUMBER(I16),IF(OR(I16&lt;0,I16&gt;=1),"要確認",ROUNDUP(H16/(1-I16),0)),"未入力"),H16)</x:f>
        <x:v>未入力</x:v>
      </x:c>
      <x:c r="K16" s="11"/>
      <x:c r="L16" s="11"/>
    </x:row>
    <x:row r="17" ht="32" customHeight="1">
      <x:c r="A17" s="11" t="str">
        <x:v>水栓交換</x:v>
      </x:c>
      <x:c r="B17" s="11" t="str">
        <x:v>品番・接続条件を記入</x:v>
      </x:c>
      <x:c r="C17" s="17" t="str">
        <x:v>台</x:v>
      </x:c>
      <x:c r="D17" s="18"/>
      <x:c r="E17" s="21"/>
      <x:c r="F17" s="18"/>
      <x:c r="G17" s="18"/>
      <x:c r="H17" s="19" t="str">
        <x:f>IF(COUNT(D17:G17)&lt;4,"未入力",IF(MIN(D17:G17)&lt;0,"要確認",ROUNDUP(D17*(1+E17)+F17+G17,0)))</x:f>
        <x:v>未入力</x:v>
      </x:c>
      <x:c r="I17" s="21"/>
      <x:c r="J17" s="20" t="str">
        <x:f>IF(ISNUMBER(H17),IF(ISNUMBER(I17),IF(OR(I17&lt;0,I17&gt;=1),"要確認",ROUNDUP(H17/(1-I17),0)),"未入力"),H17)</x:f>
        <x:v>未入力</x:v>
      </x:c>
      <x:c r="K17" s="11"/>
      <x:c r="L17" s="11"/>
    </x:row>
    <x:row r="18" ht="32" customHeight="1">
      <x:c r="A18" s="11" t="str">
        <x:v>トイレ交換</x:v>
      </x:c>
      <x:c r="B18" s="11" t="str">
        <x:v>本体を含むか明記</x:v>
      </x:c>
      <x:c r="C18" s="17" t="str">
        <x:v>台</x:v>
      </x:c>
      <x:c r="D18" s="18"/>
      <x:c r="E18" s="21"/>
      <x:c r="F18" s="18"/>
      <x:c r="G18" s="18"/>
      <x:c r="H18" s="19" t="str">
        <x:f>IF(COUNT(D18:G18)&lt;4,"未入力",IF(MIN(D18:G18)&lt;0,"要確認",ROUNDUP(D18*(1+E18)+F18+G18,0)))</x:f>
        <x:v>未入力</x:v>
      </x:c>
      <x:c r="I18" s="21"/>
      <x:c r="J18" s="20" t="str">
        <x:f>IF(ISNUMBER(H18),IF(ISNUMBER(I18),IF(OR(I18&lt;0,I18&gt;=1),"要確認",ROUNDUP(H18/(1-I18),0)),"未入力"),H18)</x:f>
        <x:v>未入力</x:v>
      </x:c>
      <x:c r="K18" s="11"/>
      <x:c r="L18" s="11"/>
    </x:row>
    <x:row r="19" ht="32" customHeight="1">
      <x:c r="A19" s="11" t="str">
        <x:v>洗面台交換</x:v>
      </x:c>
      <x:c r="B19" s="11" t="str">
        <x:v>本体を含むか明記</x:v>
      </x:c>
      <x:c r="C19" s="17" t="str">
        <x:v>台</x:v>
      </x:c>
      <x:c r="D19" s="18"/>
      <x:c r="E19" s="21"/>
      <x:c r="F19" s="18"/>
      <x:c r="G19" s="18"/>
      <x:c r="H19" s="19" t="str">
        <x:f>IF(COUNT(D19:G19)&lt;4,"未入力",IF(MIN(D19:G19)&lt;0,"要確認",ROUNDUP(D19*(1+E19)+F19+G19,0)))</x:f>
        <x:v>未入力</x:v>
      </x:c>
      <x:c r="I19" s="21"/>
      <x:c r="J19" s="20" t="str">
        <x:f>IF(ISNUMBER(H19),IF(ISNUMBER(I19),IF(OR(I19&lt;0,I19&gt;=1),"要確認",ROUNDUP(H19/(1-I19),0)),"未入力"),H19)</x:f>
        <x:v>未入力</x:v>
      </x:c>
      <x:c r="K19" s="11"/>
      <x:c r="L19" s="11"/>
    </x:row>
    <x:row r="20" ht="32" customHeight="1">
      <x:c r="A20" s="11" t="str">
        <x:v>キッチン交換</x:v>
      </x:c>
      <x:c r="B20" s="11" t="str">
        <x:v>仕様・工事範囲を明記</x:v>
      </x:c>
      <x:c r="C20" s="17" t="str">
        <x:v>式</x:v>
      </x:c>
      <x:c r="D20" s="18"/>
      <x:c r="E20" s="21"/>
      <x:c r="F20" s="18"/>
      <x:c r="G20" s="18"/>
      <x:c r="H20" s="19" t="str">
        <x:f>IF(COUNT(D20:G20)&lt;4,"未入力",IF(MIN(D20:G20)&lt;0,"要確認",ROUNDUP(D20*(1+E20)+F20+G20,0)))</x:f>
        <x:v>未入力</x:v>
      </x:c>
      <x:c r="I20" s="21"/>
      <x:c r="J20" s="20" t="str">
        <x:f>IF(ISNUMBER(H20),IF(ISNUMBER(I20),IF(OR(I20&lt;0,I20&gt;=1),"要確認",ROUNDUP(H20/(1-I20),0)),"未入力"),H20)</x:f>
        <x:v>未入力</x:v>
      </x:c>
      <x:c r="K20" s="11"/>
      <x:c r="L20" s="11"/>
    </x:row>
    <x:row r="21" ht="32" customHeight="1">
      <x:c r="A21" s="11" t="str">
        <x:v>浴室交換</x:v>
      </x:c>
      <x:c r="B21" s="11" t="str">
        <x:v>仕様・工事範囲を明記</x:v>
      </x:c>
      <x:c r="C21" s="17" t="str">
        <x:v>式</x:v>
      </x:c>
      <x:c r="D21" s="18"/>
      <x:c r="E21" s="21"/>
      <x:c r="F21" s="18"/>
      <x:c r="G21" s="18"/>
      <x:c r="H21" s="19" t="str">
        <x:f>IF(COUNT(D21:G21)&lt;4,"未入力",IF(MIN(D21:G21)&lt;0,"要確認",ROUNDUP(D21*(1+E21)+F21+G21,0)))</x:f>
        <x:v>未入力</x:v>
      </x:c>
      <x:c r="I21" s="21"/>
      <x:c r="J21" s="20" t="str">
        <x:f>IF(ISNUMBER(H21),IF(ISNUMBER(I21),IF(OR(I21&lt;0,I21&gt;=1),"要確認",ROUNDUP(H21/(1-I21),0)),"未入力"),H21)</x:f>
        <x:v>未入力</x:v>
      </x:c>
      <x:c r="K21" s="11"/>
      <x:c r="L21" s="11"/>
    </x:row>
    <x:row r="22" ht="32" customHeight="1">
      <x:c r="A22" s="11" t="str">
        <x:v>養生</x:v>
      </x:c>
      <x:c r="B22" s="11" t="str">
        <x:v>対象・範囲を記入</x:v>
      </x:c>
      <x:c r="C22" s="17" t="str">
        <x:v>式</x:v>
      </x:c>
      <x:c r="D22" s="18"/>
      <x:c r="E22" s="21"/>
      <x:c r="F22" s="18"/>
      <x:c r="G22" s="18"/>
      <x:c r="H22" s="19" t="str">
        <x:f>IF(COUNT(D22:G22)&lt;4,"未入力",IF(MIN(D22:G22)&lt;0,"要確認",ROUNDUP(D22*(1+E22)+F22+G22,0)))</x:f>
        <x:v>未入力</x:v>
      </x:c>
      <x:c r="I22" s="21"/>
      <x:c r="J22" s="20" t="str">
        <x:f>IF(ISNUMBER(H22),IF(ISNUMBER(I22),IF(OR(I22&lt;0,I22&gt;=1),"要確認",ROUNDUP(H22/(1-I22),0)),"未入力"),H22)</x:f>
        <x:v>未入力</x:v>
      </x:c>
      <x:c r="K22" s="11"/>
      <x:c r="L22" s="11"/>
    </x:row>
    <x:row r="23" ht="32" customHeight="1">
      <x:c r="A23" s="11" t="str">
        <x:v>家具移動</x:v>
      </x:c>
      <x:c r="B23" s="11" t="str">
        <x:v>人数・回数を記入</x:v>
      </x:c>
      <x:c r="C23" s="17" t="str">
        <x:v>式</x:v>
      </x:c>
      <x:c r="D23" s="18"/>
      <x:c r="E23" s="21"/>
      <x:c r="F23" s="18"/>
      <x:c r="G23" s="18"/>
      <x:c r="H23" s="19" t="str">
        <x:f>IF(COUNT(D23:G23)&lt;4,"未入力",IF(MIN(D23:G23)&lt;0,"要確認",ROUNDUP(D23*(1+E23)+F23+G23,0)))</x:f>
        <x:v>未入力</x:v>
      </x:c>
      <x:c r="I23" s="21"/>
      <x:c r="J23" s="20" t="str">
        <x:f>IF(ISNUMBER(H23),IF(ISNUMBER(I23),IF(OR(I23&lt;0,I23&gt;=1),"要確認",ROUNDUP(H23/(1-I23),0)),"未入力"),H23)</x:f>
        <x:v>未入力</x:v>
      </x:c>
      <x:c r="K23" s="11"/>
      <x:c r="L23" s="11"/>
    </x:row>
    <x:row r="24" ht="32" customHeight="1">
      <x:c r="A24" s="11" t="str">
        <x:v>運搬・駐車</x:v>
      </x:c>
      <x:c r="B24" s="11" t="str">
        <x:v>他の明細との重複に注意</x:v>
      </x:c>
      <x:c r="C24" s="17" t="str">
        <x:v>式</x:v>
      </x:c>
      <x:c r="D24" s="18"/>
      <x:c r="E24" s="21"/>
      <x:c r="F24" s="18"/>
      <x:c r="G24" s="18"/>
      <x:c r="H24" s="19" t="str">
        <x:f>IF(COUNT(D24:G24)&lt;4,"未入力",IF(MIN(D24:G24)&lt;0,"要確認",ROUNDUP(D24*(1+E24)+F24+G24,0)))</x:f>
        <x:v>未入力</x:v>
      </x:c>
      <x:c r="I24" s="21"/>
      <x:c r="J24" s="20" t="str">
        <x:f>IF(ISNUMBER(H24),IF(ISNUMBER(I24),IF(OR(I24&lt;0,I24&gt;=1),"要確認",ROUNDUP(H24/(1-I24),0)),"未入力"),H24)</x:f>
        <x:v>未入力</x:v>
      </x:c>
      <x:c r="K24" s="11"/>
      <x:c r="L24" s="11"/>
    </x:row>
    <x:row r="25" ht="32" customHeight="1">
      <x:c r="A25" s="11" t="str">
        <x:v>廃材処分</x:v>
      </x:c>
      <x:c r="B25" s="11" t="str">
        <x:v>材工に含む場合は重複注意</x:v>
      </x:c>
      <x:c r="C25" s="17" t="str">
        <x:v>式</x:v>
      </x:c>
      <x:c r="D25" s="18"/>
      <x:c r="E25" s="21"/>
      <x:c r="F25" s="18"/>
      <x:c r="G25" s="18"/>
      <x:c r="H25" s="19" t="str">
        <x:f>IF(COUNT(D25:G25)&lt;4,"未入力",IF(MIN(D25:G25)&lt;0,"要確認",ROUNDUP(D25*(1+E25)+F25+G25,0)))</x:f>
        <x:v>未入力</x:v>
      </x:c>
      <x:c r="I25" s="21"/>
      <x:c r="J25" s="20" t="str">
        <x:f>IF(ISNUMBER(H25),IF(ISNUMBER(I25),IF(OR(I25&lt;0,I25&gt;=1),"要確認",ROUNDUP(H25/(1-I25),0)),"未入力"),H25)</x:f>
        <x:v>未入力</x:v>
      </x:c>
      <x:c r="K25" s="11"/>
      <x:c r="L25" s="11"/>
    </x:row>
    <x:row r="26" ht="32" customHeight="1">
      <x:c r="A26" s="11" t="str">
        <x:v>クリーニング</x:v>
      </x:c>
      <x:c r="B26" s="11" t="str">
        <x:v>部屋・設備・面積条件</x:v>
      </x:c>
      <x:c r="C26" s="17" t="str">
        <x:v>式</x:v>
      </x:c>
      <x:c r="D26" s="18"/>
      <x:c r="E26" s="21"/>
      <x:c r="F26" s="18"/>
      <x:c r="G26" s="18"/>
      <x:c r="H26" s="19" t="str">
        <x:f>IF(COUNT(D26:G26)&lt;4,"未入力",IF(MIN(D26:G26)&lt;0,"要確認",ROUNDUP(D26*(1+E26)+F26+G26,0)))</x:f>
        <x:v>未入力</x:v>
      </x:c>
      <x:c r="I26" s="21"/>
      <x:c r="J26" s="20" t="str">
        <x:f>IF(ISNUMBER(H26),IF(ISNUMBER(I26),IF(OR(I26&lt;0,I26&gt;=1),"要確認",ROUNDUP(H26/(1-I26),0)),"未入力"),H26)</x:f>
        <x:v>未入力</x:v>
      </x:c>
      <x:c r="K26" s="11"/>
      <x:c r="L26" s="11"/>
    </x:row>
    <x:row r="27" ht="28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</x:row>
    <x:row r="28" ht="28" customHeight="1">
      <x:c r="A28" s="22" t="str">
        <x:v>入力・計算のルール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</x:row>
    <x:row r="29" ht="28" customHeight="1">
      <x:c r="A29" s="2" t="str">
        <x:v>材料費は購入単位から施工単位へ換算します（例：360円/m ÷ 有効巾0.9m＝400円/㎡）。ロスは正味数量への加算率です。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</x:row>
    <x:row r="30" ht="28" customHeight="1">
      <x:c r="A30" s="2" t="str">
        <x:v>材工込みの外注費を施工費に入れる場合は材料費・ロス率を0にし、適用条件へ「材工込み」と記録します。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</x:row>
    <x:row r="31" ht="28" customHeight="1">
      <x:c r="A31" s="2" t="str">
        <x:v>原単価に配賦経費を含めています。現場共通費として別計上する場合は二重に加算しないでください。粗利率は0%以上100%未満です。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</x:row>
    <x:row r="32" ht="28" customHeight="1">
      <x:c r="A32" s="2" t="str">
        <x:v>このExcelは自社単価の検討用です。顧客への見積では数量、最低料金、追加条件、消費税等を別途確認してください。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</x:row>
    <x:row r="33" ht="28" customHeight="1">
      <x:c r="A33" s="2" t="str">
        <x:v>参考記事：https://ainavi.tech/blog/naisou-tanka-template/　現調君PROのCSV取込には、製品側の形式への整形が必要です。</x:v>
      </x:c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</x:row>
    <x:row r="34" ht="28" customHeight="1">
      <x:c r="A34" s="2" t="str">
        <x:v>行を追加する場合は、既存の入力行を行全体で複製し、H・J列の参照先と数式を確認してください。</x:v>
      </x:c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</x:row>
  </x:sheetData>
  <x:conditionalFormatting sqref="H7:H26">
    <x:cfRule type="containsText" dxfId="0" priority="1" operator="containsText" text="要確認"/>
  </x:conditionalFormatting>
  <x:conditionalFormatting sqref="J7:J26">
    <x:cfRule type="containsText" dxfId="1" priority="2" operator="containsText" text="要確認"/>
  </x:conditionalFormatting>
  <x:dataValidations count="1">
    <x:dataValidation type="list" sqref="C7:C26">
      <x:formula1>"㎡,m,台,箇所,枚,式,人工"</x:formula1>
    </x:dataValidation>
  </x:dataValidations>
  <x:pageMargins left="0.7" right="0.7" top="0.75" bottom="0.75" header="0.3" footer="0.3"/>
</x:worksheet>
</file>